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<sst xmlns="http://schemas.openxmlformats.org/spreadsheetml/2006/main" count="20" uniqueCount="17">
  <si>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Retirement amount Jul 1986</t>
  </si>
  <si>
    <t>USD Index value 1000 X Index</t>
  </si>
  <si>
    <t>Retirement Dollars are worth</t>
  </si>
  <si>
    <t>Future prices Jul 1986</t>
  </si>
  <si>
    <t>Gold</t>
  </si>
  <si>
    <t>Unleaded Gas</t>
  </si>
  <si>
    <t>CRB Index</t>
  </si>
  <si>
    <t>Relative purchasing power</t>
  </si>
  <si>
    <t>US Dollar Index value Jul 1986</t>
  </si>
  <si>
    <t>US Dollar Index value Jun 2007</t>
  </si>
  <si>
    <t>Futures Prices Jun 2007</t>
  </si>
  <si>
    <t>CCI (New CRB)</t>
  </si>
  <si>
    <t>Relative Purchasing power</t>
  </si>
  <si>
    <t>% Decline in relative PP since 1986</t>
  </si>
  <si>
    <t>Hedged by selling dollars</t>
  </si>
  <si>
    <t>Hedged by buying Gold</t>
  </si>
  <si>
    <t>Retirement dollars worth in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</si>
</sst>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B13" sqref="B13"/>
    </sheetView>
  </sheetViews>
  <sheetFormatPr defaultColWidth="9.140625" defaultRowHeight="12.75"/>
  <cols>
    <col min="1" max="1" width="14.00390625" style="0" bestFit="1" customWidth="1"/>
    <col min="3" max="3" width="14.140625" style="0" customWidth="1"/>
    <col min="5" max="5" width="12.28125" style="0" bestFit="1" customWidth="1"/>
    <col min="6" max="6" width="14.00390625" style="0" bestFit="1" customWidth="1"/>
  </cols>
  <sheetData>
    <row r="1" spans="1:5" s="5" customFormat="1" ht="38.25">
      <c r="A1" s="6" t="s">
        <v>0</v>
      </c>
      <c r="C1" s="6" t="s">
        <v>8</v>
      </c>
      <c r="E1" s="6" t="s">
        <v>1</v>
      </c>
    </row>
    <row r="2" spans="1:5" ht="12.75">
      <c r="A2" s="1">
        <v>1000000</v>
      </c>
      <c r="C2">
        <v>108.04</v>
      </c>
      <c r="E2" s="1">
        <f>1000*C2</f>
        <v>108040</v>
      </c>
    </row>
    <row r="4" spans="1:6" s="6" customFormat="1" ht="38.25">
      <c r="A4" s="6" t="s">
        <v>2</v>
      </c>
      <c r="F4" s="6" t="s">
        <v>16</v>
      </c>
    </row>
    <row r="5" spans="1:6" ht="12.75">
      <c r="A5" s="2">
        <f>A2*C2/100</f>
        <v>1080400</v>
      </c>
      <c r="F5" s="2">
        <f>A2*119.98/100</f>
        <v>1199800</v>
      </c>
    </row>
    <row r="7" spans="1:3" s="5" customFormat="1" ht="12.75">
      <c r="A7" s="5" t="s">
        <v>3</v>
      </c>
      <c r="C7" s="5" t="s">
        <v>7</v>
      </c>
    </row>
    <row r="8" spans="1:3" ht="12.75">
      <c r="A8" t="s">
        <v>4</v>
      </c>
      <c r="B8">
        <v>362.7</v>
      </c>
      <c r="C8" s="2">
        <f>A5/B8</f>
        <v>2978.7703336090435</v>
      </c>
    </row>
    <row r="9" spans="1:3" ht="12.75">
      <c r="A9" t="s">
        <v>5</v>
      </c>
      <c r="B9">
        <v>0.3</v>
      </c>
      <c r="C9" s="2">
        <f>A5/B9</f>
        <v>3601333.3333333335</v>
      </c>
    </row>
    <row r="10" spans="1:3" ht="12.75">
      <c r="A10" t="s">
        <v>6</v>
      </c>
      <c r="B10">
        <v>204.4</v>
      </c>
      <c r="C10" s="2">
        <f>A5/B10</f>
        <v>5285.714285714285</v>
      </c>
    </row>
    <row r="12" ht="12.75">
      <c r="A12" s="4">
        <v>39234</v>
      </c>
    </row>
    <row r="13" s="5" customFormat="1" ht="38.25">
      <c r="A13" s="6" t="s">
        <v>2</v>
      </c>
    </row>
    <row r="14" spans="1:3" ht="25.5">
      <c r="A14" s="2">
        <f>A2*C15/100</f>
        <v>818600</v>
      </c>
      <c r="C14" s="3" t="s">
        <v>9</v>
      </c>
    </row>
    <row r="15" spans="3:5" ht="12.75">
      <c r="C15">
        <v>81.86</v>
      </c>
      <c r="E15">
        <f>C15*1000</f>
        <v>81860</v>
      </c>
    </row>
    <row r="17" spans="1:7" s="7" customFormat="1" ht="51">
      <c r="A17" s="7" t="s">
        <v>10</v>
      </c>
      <c r="C17" s="7" t="s">
        <v>12</v>
      </c>
      <c r="E17" s="7" t="s">
        <v>13</v>
      </c>
      <c r="F17" s="7" t="s">
        <v>14</v>
      </c>
      <c r="G17" s="7" t="s">
        <v>15</v>
      </c>
    </row>
    <row r="18" spans="1:7" ht="12.75">
      <c r="A18" t="s">
        <v>4</v>
      </c>
      <c r="B18">
        <v>669.6</v>
      </c>
      <c r="C18" s="2">
        <f>A14/B18</f>
        <v>1222.520908004779</v>
      </c>
      <c r="E18">
        <v>59</v>
      </c>
      <c r="F18">
        <v>45</v>
      </c>
      <c r="G18">
        <v>12.8</v>
      </c>
    </row>
    <row r="19" spans="1:7" ht="12.75">
      <c r="A19" t="s">
        <v>5</v>
      </c>
      <c r="B19">
        <v>2.21</v>
      </c>
      <c r="C19" s="2">
        <f>A14/B19</f>
        <v>370407.23981900455</v>
      </c>
      <c r="E19">
        <v>89.7</v>
      </c>
      <c r="F19">
        <v>86.4</v>
      </c>
      <c r="G19">
        <v>78</v>
      </c>
    </row>
    <row r="20" spans="1:7" ht="12.75">
      <c r="A20" t="s">
        <v>11</v>
      </c>
      <c r="B20">
        <v>411</v>
      </c>
      <c r="C20" s="2">
        <f>A14/B20</f>
        <v>1991.7274939172748</v>
      </c>
      <c r="E20">
        <v>62.5</v>
      </c>
      <c r="F20">
        <v>50.3</v>
      </c>
      <c r="G20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Oliver James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Harun</dc:creator>
  <cp:keywords/>
  <dc:description/>
  <cp:lastModifiedBy>Charles Smith</cp:lastModifiedBy>
  <dcterms:created xsi:type="dcterms:W3CDTF">2007-06-06T18:40:51Z</dcterms:created>
  <dcterms:modified xsi:type="dcterms:W3CDTF">2007-06-06T19:39:36Z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